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tate\Desktop\RECTIFICARI BUGET\2025\buget INITIAL\"/>
    </mc:Choice>
  </mc:AlternateContent>
  <xr:revisionPtr revIDLastSave="0" documentId="13_ncr:1_{4FCB3D94-3C75-4678-AE23-BE9C30510035}" xr6:coauthVersionLast="47" xr6:coauthVersionMax="47" xr10:uidLastSave="{00000000-0000-0000-0000-000000000000}"/>
  <bookViews>
    <workbookView xWindow="-120" yWindow="-120" windowWidth="29040" windowHeight="15840" xr2:uid="{210DC9E9-2808-466F-97DB-42E91CDBCE9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E15" i="1"/>
  <c r="C15" i="1"/>
  <c r="D13" i="1"/>
  <c r="E13" i="1"/>
  <c r="C14" i="1"/>
  <c r="C13" i="1"/>
  <c r="K51" i="1"/>
  <c r="J51" i="1"/>
  <c r="K50" i="1"/>
  <c r="J50" i="1"/>
  <c r="D23" i="1"/>
  <c r="E23" i="1"/>
  <c r="C23" i="1"/>
  <c r="K62" i="1" l="1"/>
  <c r="J62" i="1"/>
  <c r="D62" i="1"/>
  <c r="E62" i="1"/>
  <c r="C62" i="1"/>
  <c r="K42" i="1"/>
  <c r="J42" i="1"/>
  <c r="D42" i="1"/>
  <c r="E42" i="1"/>
  <c r="C42" i="1"/>
  <c r="K32" i="1"/>
  <c r="J32" i="1"/>
  <c r="D32" i="1"/>
  <c r="E32" i="1"/>
  <c r="C32" i="1"/>
  <c r="K66" i="1"/>
  <c r="J66" i="1"/>
  <c r="D66" i="1"/>
  <c r="E66" i="1"/>
  <c r="C66" i="1"/>
  <c r="K49" i="1"/>
  <c r="J49" i="1"/>
  <c r="D49" i="1"/>
  <c r="E49" i="1"/>
  <c r="C49" i="1"/>
  <c r="K52" i="1"/>
  <c r="J52" i="1"/>
  <c r="E52" i="1"/>
  <c r="D52" i="1"/>
  <c r="C52" i="1"/>
  <c r="K44" i="1"/>
  <c r="J44" i="1"/>
  <c r="D44" i="1"/>
  <c r="E44" i="1"/>
  <c r="C44" i="1"/>
  <c r="K28" i="1"/>
  <c r="J28" i="1"/>
  <c r="D28" i="1"/>
  <c r="E28" i="1"/>
  <c r="C28" i="1"/>
  <c r="K29" i="1"/>
  <c r="J29" i="1"/>
  <c r="K18" i="1"/>
  <c r="J18" i="1"/>
  <c r="D18" i="1"/>
  <c r="E18" i="1"/>
  <c r="C18" i="1"/>
  <c r="K19" i="1"/>
  <c r="J19" i="1"/>
  <c r="K54" i="1"/>
  <c r="J54" i="1"/>
  <c r="D54" i="1"/>
  <c r="E54" i="1"/>
  <c r="C54" i="1"/>
  <c r="K39" i="1"/>
  <c r="K36" i="1" s="1"/>
  <c r="J39" i="1"/>
  <c r="E39" i="1"/>
  <c r="D39" i="1"/>
  <c r="D36" i="1" s="1"/>
  <c r="C39" i="1"/>
  <c r="C36" i="1" s="1"/>
  <c r="J36" i="1"/>
  <c r="E36" i="1"/>
  <c r="K21" i="1"/>
  <c r="J21" i="1"/>
  <c r="D21" i="1"/>
  <c r="E21" i="1"/>
  <c r="C21" i="1"/>
  <c r="K68" i="1"/>
  <c r="J68" i="1"/>
  <c r="D68" i="1"/>
  <c r="E68" i="1"/>
  <c r="C68" i="1"/>
  <c r="K59" i="1"/>
  <c r="K56" i="1" s="1"/>
  <c r="J59" i="1"/>
  <c r="J56" i="1" s="1"/>
  <c r="E59" i="1"/>
  <c r="E56" i="1" s="1"/>
  <c r="D59" i="1"/>
  <c r="D56" i="1" s="1"/>
  <c r="C59" i="1"/>
  <c r="C56" i="1" s="1"/>
  <c r="K46" i="1"/>
  <c r="J46" i="1"/>
  <c r="D46" i="1"/>
  <c r="E46" i="1"/>
  <c r="C46" i="1"/>
  <c r="K30" i="1"/>
  <c r="J30" i="1"/>
  <c r="D30" i="1"/>
  <c r="E30" i="1"/>
  <c r="C30" i="1"/>
  <c r="K65" i="1"/>
  <c r="J65" i="1"/>
  <c r="K63" i="1"/>
  <c r="J63" i="1"/>
  <c r="K24" i="1"/>
  <c r="J24" i="1"/>
  <c r="K15" i="1" l="1"/>
  <c r="J13" i="1"/>
  <c r="K13" i="1" s="1"/>
  <c r="D41" i="1"/>
  <c r="E41" i="1"/>
  <c r="C41" i="1"/>
  <c r="J15" i="1" s="1"/>
  <c r="K41" i="1"/>
  <c r="J41" i="1"/>
  <c r="J14" i="1"/>
  <c r="E14" i="1"/>
  <c r="D14" i="1"/>
  <c r="K14" i="1" s="1"/>
  <c r="E48" i="1"/>
  <c r="K48" i="1"/>
  <c r="C48" i="1"/>
  <c r="J48" i="1"/>
  <c r="D48" i="1"/>
  <c r="D26" i="1"/>
  <c r="E26" i="1"/>
  <c r="J26" i="1"/>
  <c r="E61" i="1"/>
  <c r="C26" i="1"/>
  <c r="K26" i="1"/>
  <c r="C17" i="1"/>
  <c r="C61" i="1"/>
  <c r="K61" i="1"/>
  <c r="D61" i="1"/>
  <c r="J61" i="1"/>
  <c r="J23" i="1"/>
  <c r="K17" i="1"/>
  <c r="K23" i="1"/>
  <c r="J17" i="1"/>
  <c r="E17" i="1"/>
  <c r="D17" i="1"/>
  <c r="K11" i="1" l="1"/>
  <c r="J11" i="1"/>
  <c r="E11" i="1"/>
  <c r="C11" i="1"/>
  <c r="D11" i="1" l="1"/>
</calcChain>
</file>

<file path=xl/sharedStrings.xml><?xml version="1.0" encoding="utf-8"?>
<sst xmlns="http://schemas.openxmlformats.org/spreadsheetml/2006/main" count="89" uniqueCount="47">
  <si>
    <t>Nr. crt.</t>
  </si>
  <si>
    <t>Denumirea obiectivelor de investitii</t>
  </si>
  <si>
    <t>Valoarea totala</t>
  </si>
  <si>
    <t>Valoarea totala actualizata</t>
  </si>
  <si>
    <t>Cheltuieli totale</t>
  </si>
  <si>
    <t>Finantate din</t>
  </si>
  <si>
    <t>Surse proprii</t>
  </si>
  <si>
    <t>Credite bancare interne</t>
  </si>
  <si>
    <t>Credite bancare externe</t>
  </si>
  <si>
    <t>Alte surse consti-</t>
  </si>
  <si>
    <t>tuite potrivit legii</t>
  </si>
  <si>
    <t>Total alocatii bugetare</t>
  </si>
  <si>
    <t>din care:</t>
  </si>
  <si>
    <t>capacitati</t>
  </si>
  <si>
    <t>de la buge tul local</t>
  </si>
  <si>
    <t>pe seama transfer de la bugetul de stat</t>
  </si>
  <si>
    <t xml:space="preserve">TOTAL </t>
  </si>
  <si>
    <t>A</t>
  </si>
  <si>
    <t>Lucrari in continuare</t>
  </si>
  <si>
    <t>B.</t>
  </si>
  <si>
    <t>Lucrari noi</t>
  </si>
  <si>
    <t>C</t>
  </si>
  <si>
    <t>Alte cheltuieli de investitii</t>
  </si>
  <si>
    <t>Din total desfasurat, potrivit clasificatiei, pe capitole bugetare:</t>
  </si>
  <si>
    <t>Cap 51.02 Autoritati executive</t>
  </si>
  <si>
    <t>Cap. 65.02 INVATAMANT</t>
  </si>
  <si>
    <t>Cap. 70.02 SERVICII DE DEZVOLT. PUBLICA</t>
  </si>
  <si>
    <t>Cap 84.02 TRANSPORTURI</t>
  </si>
  <si>
    <t>Termen PIF</t>
  </si>
  <si>
    <t>Cap.67 CULTURA-SPORT</t>
  </si>
  <si>
    <t>C.</t>
  </si>
  <si>
    <t>Cap.74.02 PROTECTIA MEDIULUI</t>
  </si>
  <si>
    <t>Cap.66 SANATATE</t>
  </si>
  <si>
    <t>Consultanta proiecte (AFM, PNRR,  ANGHEL SALIGNY,etc)</t>
  </si>
  <si>
    <t xml:space="preserve"> Cresterea eficientei energetice si gestionarea inteligenta a energei in cladirile publice -Scoala generala pt.inv.primar sat Gura Ariesului jud.Alba</t>
  </si>
  <si>
    <t>Reabilitarea moderată a clădirilor publice, Primăria Lunca Mureșului</t>
  </si>
  <si>
    <t>Primar, Csegezi Edit-Susana</t>
  </si>
  <si>
    <t>Initiator,                                                                                                                     Contabil, Cordea Camelia</t>
  </si>
  <si>
    <t xml:space="preserve">Piste pentru biciclete in localitatea Lunca Muresului, comuna Lunca Muresului, judetul Alba si achizitionarea a 2 statii de reincarcare pentru vehicule electrice </t>
  </si>
  <si>
    <t>Modernizare strazi in comuna Lunca Muresului, jud.Alba</t>
  </si>
  <si>
    <t>Modernizare infrastructura rutiera in comuna Lunca Muresului, jud.Alba</t>
  </si>
  <si>
    <r>
      <t>„Dotarea cu mobilier, materiale didactice și echipamente digitale a Școlii Gimnaziale „Simion Lazăr” Lunca Mureșului, din județul Alba”</t>
    </r>
    <r>
      <rPr>
        <sz val="10.5"/>
        <color theme="1"/>
        <rFont val="Times New Roman"/>
        <family val="1"/>
        <charset val="238"/>
      </rPr>
      <t xml:space="preserve">, </t>
    </r>
  </si>
  <si>
    <r>
      <t xml:space="preserve"> ROMANIA                                                                                                                                                                                                                                   Anexa II la:	
JUDETUL ALBA	
COMUNA Lunca Muresului                                                                                                                                                                                                                                                                                                                                                                                                                                                                                                                                                                                                                                                                                                                                                                                                                                                                                                                                                                                                                                                                                                                                                                                                                                       
                </t>
    </r>
    <r>
      <rPr>
        <b/>
        <sz val="10.5"/>
        <color theme="1"/>
        <rFont val="Times New Roman"/>
        <family val="1"/>
        <charset val="238"/>
      </rPr>
      <t>L I S TA obiectivelor de investitii propuse pe anul 2025, cu finantare integrala de la bugetul local, repartizare pentru Buget  Local  2025</t>
    </r>
    <r>
      <rPr>
        <sz val="10.5"/>
        <color theme="1"/>
        <rFont val="Times New Roman"/>
        <family val="1"/>
        <charset val="238"/>
      </rPr>
      <t xml:space="preserve">
                                                                                                                                                                                                    C+M    mii lei </t>
    </r>
  </si>
  <si>
    <t>Dotari:Centrala termica si accesorii</t>
  </si>
  <si>
    <t>Dotari:Masina de tuns iarba</t>
  </si>
  <si>
    <t>Modernizare statie captare, filtrare si inmagazinare apa in com.Lunca Muresului, jud.Alba</t>
  </si>
  <si>
    <t>Extindere si infiintare canalizare com.Lunca Muresului sat.Gura Ariesului jud.Alba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</si>
</sst>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.5"/>
      <color theme="1"/>
      <name val="Times New Roman"/>
      <family val="1"/>
      <charset val="238"/>
    </font>
    <font>
      <b/>
      <i/>
      <sz val="10.5"/>
      <color theme="1"/>
      <name val="Times New Roman"/>
      <family val="1"/>
      <charset val="238"/>
    </font>
    <font>
      <b/>
      <i/>
      <u/>
      <sz val="10.5"/>
      <color theme="1"/>
      <name val="Times New Roman"/>
      <family val="1"/>
      <charset val="238"/>
    </font>
    <font>
      <i/>
      <sz val="10.5"/>
      <color theme="1"/>
      <name val="Times New Roman"/>
      <family val="1"/>
      <charset val="238"/>
    </font>
    <font>
      <b/>
      <sz val="10.5"/>
      <color theme="1"/>
      <name val="Times New Roman"/>
      <family val="1"/>
      <charset val="238"/>
    </font>
    <font>
      <sz val="10.5"/>
      <color rgb="FF000000"/>
      <name val="Times New Roman"/>
      <family val="1"/>
      <charset val="238"/>
    </font>
    <font>
      <b/>
      <sz val="10.5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0" xfId="0" applyFont="1"/>
    <xf numFmtId="2" fontId="6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2" fontId="5" fillId="0" borderId="1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49" fontId="7" fillId="0" borderId="18" xfId="0" applyNumberFormat="1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center" wrapText="1" shrinkToFi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3E410-A014-4E6D-8101-9ED39B77264D}">
  <dimension ref="A1:N73"/>
  <sheetViews>
    <sheetView tabSelected="1" topLeftCell="A7" workbookViewId="0">
      <selection activeCell="A66" sqref="A66"/>
    </sheetView>
  </sheetViews>
  <sheetFormatPr defaultRowHeight="15" x14ac:dyDescent="0.25"/>
  <cols>
    <col min="1" max="1" width="4.28515625" customWidth="1"/>
    <col min="2" max="2" width="30.28515625" customWidth="1"/>
    <col min="6" max="6" width="6.140625" customWidth="1"/>
    <col min="7" max="7" width="5.7109375" customWidth="1"/>
    <col min="8" max="8" width="5.85546875" customWidth="1"/>
    <col min="13" max="13" width="6.140625" customWidth="1"/>
    <col min="14" max="14" width="6.7109375" customWidth="1"/>
  </cols>
  <sheetData>
    <row r="1" spans="1:14" s="35" customFormat="1" ht="13.5" x14ac:dyDescent="0.2">
      <c r="A1" s="47" t="s">
        <v>42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s="35" customFormat="1" ht="13.5" x14ac:dyDescent="0.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s="35" customFormat="1" ht="13.5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s="35" customFormat="1" ht="13.5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1:14" s="35" customFormat="1" ht="26.25" customHeight="1" thickBot="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4" s="35" customFormat="1" ht="14.25" thickBot="1" x14ac:dyDescent="0.25">
      <c r="A6" s="75" t="s">
        <v>0</v>
      </c>
      <c r="B6" s="75" t="s">
        <v>1</v>
      </c>
      <c r="C6" s="75" t="s">
        <v>2</v>
      </c>
      <c r="D6" s="75" t="s">
        <v>3</v>
      </c>
      <c r="E6" s="75" t="s">
        <v>4</v>
      </c>
      <c r="F6" s="70" t="s">
        <v>5</v>
      </c>
      <c r="G6" s="71"/>
      <c r="H6" s="71"/>
      <c r="I6" s="71"/>
      <c r="J6" s="71"/>
      <c r="K6" s="71"/>
      <c r="L6" s="72"/>
      <c r="M6" s="50"/>
      <c r="N6" s="51"/>
    </row>
    <row r="7" spans="1:14" s="35" customFormat="1" ht="27" x14ac:dyDescent="0.2">
      <c r="A7" s="76"/>
      <c r="B7" s="76"/>
      <c r="C7" s="76"/>
      <c r="D7" s="76"/>
      <c r="E7" s="76"/>
      <c r="F7" s="52" t="s">
        <v>6</v>
      </c>
      <c r="G7" s="75" t="s">
        <v>7</v>
      </c>
      <c r="H7" s="75" t="s">
        <v>8</v>
      </c>
      <c r="I7" s="42" t="s">
        <v>9</v>
      </c>
      <c r="J7" s="42"/>
      <c r="K7" s="78" t="s">
        <v>12</v>
      </c>
      <c r="L7" s="79"/>
      <c r="M7" s="52" t="s">
        <v>13</v>
      </c>
      <c r="N7" s="52" t="s">
        <v>28</v>
      </c>
    </row>
    <row r="8" spans="1:14" s="35" customFormat="1" ht="41.25" thickBot="1" x14ac:dyDescent="0.25">
      <c r="A8" s="76"/>
      <c r="B8" s="76"/>
      <c r="C8" s="76"/>
      <c r="D8" s="76"/>
      <c r="E8" s="76"/>
      <c r="F8" s="53"/>
      <c r="G8" s="76"/>
      <c r="H8" s="76"/>
      <c r="I8" s="38" t="s">
        <v>10</v>
      </c>
      <c r="J8" s="38"/>
      <c r="K8" s="80"/>
      <c r="L8" s="81"/>
      <c r="M8" s="53"/>
      <c r="N8" s="53"/>
    </row>
    <row r="9" spans="1:14" s="35" customFormat="1" ht="68.25" thickBot="1" x14ac:dyDescent="0.25">
      <c r="A9" s="77"/>
      <c r="B9" s="77"/>
      <c r="C9" s="77"/>
      <c r="D9" s="77"/>
      <c r="E9" s="77"/>
      <c r="F9" s="54"/>
      <c r="G9" s="77"/>
      <c r="H9" s="77"/>
      <c r="I9" s="1"/>
      <c r="J9" s="1" t="s">
        <v>11</v>
      </c>
      <c r="K9" s="1" t="s">
        <v>14</v>
      </c>
      <c r="L9" s="39" t="s">
        <v>15</v>
      </c>
      <c r="M9" s="54"/>
      <c r="N9" s="54"/>
    </row>
    <row r="10" spans="1:14" s="35" customFormat="1" ht="14.25" thickBot="1" x14ac:dyDescent="0.25">
      <c r="A10" s="2">
        <v>0</v>
      </c>
      <c r="B10" s="1">
        <v>1</v>
      </c>
      <c r="C10" s="1">
        <v>2</v>
      </c>
      <c r="D10" s="1">
        <v>3</v>
      </c>
      <c r="E10" s="1">
        <v>4</v>
      </c>
      <c r="F10" s="1">
        <v>5</v>
      </c>
      <c r="G10" s="1">
        <v>6</v>
      </c>
      <c r="H10" s="1">
        <v>7</v>
      </c>
      <c r="I10" s="1">
        <v>8</v>
      </c>
      <c r="J10" s="1">
        <v>9</v>
      </c>
      <c r="K10" s="1">
        <v>10</v>
      </c>
      <c r="L10" s="1">
        <v>11</v>
      </c>
      <c r="M10" s="1">
        <v>12</v>
      </c>
      <c r="N10" s="1">
        <v>13</v>
      </c>
    </row>
    <row r="11" spans="1:14" s="35" customFormat="1" ht="14.25" x14ac:dyDescent="0.2">
      <c r="A11" s="66"/>
      <c r="B11" s="3" t="s">
        <v>16</v>
      </c>
      <c r="C11" s="60">
        <f>SUM(C13:C15)</f>
        <v>5385.95</v>
      </c>
      <c r="D11" s="60">
        <f t="shared" ref="D11:E11" si="0">SUM(D13:D15)</f>
        <v>5385.95</v>
      </c>
      <c r="E11" s="60">
        <f t="shared" si="0"/>
        <v>5385.95</v>
      </c>
      <c r="F11" s="58"/>
      <c r="G11" s="58"/>
      <c r="H11" s="58"/>
      <c r="I11" s="58"/>
      <c r="J11" s="60">
        <f>SUM(C13:C15)</f>
        <v>5385.95</v>
      </c>
      <c r="K11" s="60">
        <f>SUM(D13:D15)</f>
        <v>5385.95</v>
      </c>
      <c r="L11" s="62"/>
      <c r="M11" s="55"/>
      <c r="N11" s="55"/>
    </row>
    <row r="12" spans="1:14" s="35" customFormat="1" thickBot="1" x14ac:dyDescent="0.25">
      <c r="A12" s="73"/>
      <c r="B12" s="4" t="s">
        <v>12</v>
      </c>
      <c r="C12" s="64"/>
      <c r="D12" s="64"/>
      <c r="E12" s="64"/>
      <c r="F12" s="74"/>
      <c r="G12" s="74"/>
      <c r="H12" s="74"/>
      <c r="I12" s="74"/>
      <c r="J12" s="64"/>
      <c r="K12" s="64"/>
      <c r="L12" s="65"/>
      <c r="M12" s="56"/>
      <c r="N12" s="56"/>
    </row>
    <row r="13" spans="1:14" s="35" customFormat="1" ht="19.5" customHeight="1" thickBot="1" x14ac:dyDescent="0.25">
      <c r="A13" s="5" t="s">
        <v>17</v>
      </c>
      <c r="B13" s="6" t="s">
        <v>18</v>
      </c>
      <c r="C13" s="19">
        <f>SUM(C18+C28+C37+C42+C49+C57+C62)</f>
        <v>4501.07</v>
      </c>
      <c r="D13" s="19">
        <f t="shared" ref="D13:E13" si="1">SUM(D18+D28+D37+D42+D49+D57+D62)</f>
        <v>4501.07</v>
      </c>
      <c r="E13" s="19">
        <f t="shared" si="1"/>
        <v>4501.07</v>
      </c>
      <c r="F13" s="1"/>
      <c r="G13" s="1"/>
      <c r="H13" s="1"/>
      <c r="I13" s="1"/>
      <c r="J13" s="19">
        <f>E13</f>
        <v>4501.07</v>
      </c>
      <c r="K13" s="19">
        <f>J13</f>
        <v>4501.07</v>
      </c>
      <c r="L13" s="1"/>
      <c r="M13" s="8"/>
      <c r="N13" s="8"/>
    </row>
    <row r="14" spans="1:14" s="35" customFormat="1" ht="22.5" customHeight="1" thickBot="1" x14ac:dyDescent="0.25">
      <c r="A14" s="5" t="s">
        <v>19</v>
      </c>
      <c r="B14" s="6" t="s">
        <v>20</v>
      </c>
      <c r="C14" s="19">
        <f>SUM(C21+C30+C38+C44+C52+C58+C66)</f>
        <v>0</v>
      </c>
      <c r="D14" s="19">
        <f>SUM(D21+D30+D38+D44+D52+D58+D66)</f>
        <v>0</v>
      </c>
      <c r="E14" s="19">
        <f>SUM(E21+E30+E38+E44+E52+E58+E66)</f>
        <v>0</v>
      </c>
      <c r="F14" s="1"/>
      <c r="G14" s="1"/>
      <c r="H14" s="1"/>
      <c r="I14" s="1"/>
      <c r="J14" s="19">
        <f>C14</f>
        <v>0</v>
      </c>
      <c r="K14" s="19">
        <f>D14</f>
        <v>0</v>
      </c>
      <c r="L14" s="1"/>
      <c r="M14" s="8"/>
      <c r="N14" s="8"/>
    </row>
    <row r="15" spans="1:14" s="35" customFormat="1" ht="18.75" customHeight="1" thickBot="1" x14ac:dyDescent="0.25">
      <c r="A15" s="9" t="s">
        <v>21</v>
      </c>
      <c r="B15" s="6" t="s">
        <v>22</v>
      </c>
      <c r="C15" s="19">
        <f>SUM(C23+C32+C39+C46+C54+C59+C68)</f>
        <v>884.88</v>
      </c>
      <c r="D15" s="19">
        <f t="shared" ref="D15:E15" si="2">SUM(D23+D32+D39+D46+D54+D59+D68)</f>
        <v>884.88</v>
      </c>
      <c r="E15" s="19">
        <f t="shared" si="2"/>
        <v>884.88</v>
      </c>
      <c r="F15" s="1"/>
      <c r="G15" s="1"/>
      <c r="H15" s="1"/>
      <c r="I15" s="1"/>
      <c r="J15" s="19">
        <f>C15</f>
        <v>884.88</v>
      </c>
      <c r="K15" s="19">
        <f>D15</f>
        <v>884.88</v>
      </c>
      <c r="L15" s="1"/>
      <c r="M15" s="8"/>
      <c r="N15" s="8"/>
    </row>
    <row r="16" spans="1:14" s="35" customFormat="1" ht="27" customHeight="1" thickBot="1" x14ac:dyDescent="0.25">
      <c r="A16" s="5"/>
      <c r="B16" s="6" t="s">
        <v>23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0"/>
      <c r="N16" s="10"/>
    </row>
    <row r="17" spans="1:14" s="35" customFormat="1" ht="18" customHeight="1" thickBot="1" x14ac:dyDescent="0.25">
      <c r="A17" s="11"/>
      <c r="B17" s="4" t="s">
        <v>24</v>
      </c>
      <c r="C17" s="21">
        <f>C18+C21+C23</f>
        <v>1413.81</v>
      </c>
      <c r="D17" s="21">
        <f>D18+D21+D23</f>
        <v>1413.81</v>
      </c>
      <c r="E17" s="21">
        <f>E18+E21+E23</f>
        <v>1413.81</v>
      </c>
      <c r="F17" s="13"/>
      <c r="G17" s="13"/>
      <c r="H17" s="13"/>
      <c r="I17" s="13"/>
      <c r="J17" s="21">
        <f>C18+C21+C23</f>
        <v>1413.81</v>
      </c>
      <c r="K17" s="21">
        <f>D18+D21+D23</f>
        <v>1413.81</v>
      </c>
      <c r="L17" s="12"/>
      <c r="M17" s="14"/>
      <c r="N17" s="14"/>
    </row>
    <row r="18" spans="1:14" s="35" customFormat="1" ht="20.25" customHeight="1" thickBot="1" x14ac:dyDescent="0.25">
      <c r="A18" s="5" t="s">
        <v>17</v>
      </c>
      <c r="B18" s="6" t="s">
        <v>18</v>
      </c>
      <c r="C18" s="19">
        <f>SUM(C19+C20)</f>
        <v>1333.81</v>
      </c>
      <c r="D18" s="19">
        <f>SUM(D19+D20)</f>
        <v>1333.81</v>
      </c>
      <c r="E18" s="19">
        <f>SUM(E19+E20)</f>
        <v>1333.81</v>
      </c>
      <c r="F18" s="7"/>
      <c r="G18" s="7"/>
      <c r="H18" s="7"/>
      <c r="I18" s="7"/>
      <c r="J18" s="19">
        <f>SUM(C19+C20)</f>
        <v>1333.81</v>
      </c>
      <c r="K18" s="19">
        <f>SUM(D19+D20)</f>
        <v>1333.81</v>
      </c>
      <c r="L18" s="1"/>
      <c r="M18" s="8"/>
      <c r="N18" s="8"/>
    </row>
    <row r="19" spans="1:14" s="35" customFormat="1" ht="45" customHeight="1" thickBot="1" x14ac:dyDescent="0.25">
      <c r="A19" s="5">
        <v>1</v>
      </c>
      <c r="B19" s="43" t="s">
        <v>35</v>
      </c>
      <c r="C19" s="36">
        <v>1333.81</v>
      </c>
      <c r="D19" s="36">
        <v>1333.81</v>
      </c>
      <c r="E19" s="36">
        <v>1333.81</v>
      </c>
      <c r="F19" s="1"/>
      <c r="G19" s="1"/>
      <c r="H19" s="1"/>
      <c r="I19" s="1"/>
      <c r="J19" s="18">
        <f>C19</f>
        <v>1333.81</v>
      </c>
      <c r="K19" s="18">
        <f>C19</f>
        <v>1333.81</v>
      </c>
      <c r="L19" s="1"/>
      <c r="M19" s="8"/>
      <c r="N19" s="8"/>
    </row>
    <row r="20" spans="1:14" s="35" customFormat="1" ht="14.25" customHeight="1" thickBot="1" x14ac:dyDescent="0.25">
      <c r="A20" s="5"/>
      <c r="B20" s="15"/>
      <c r="C20" s="18"/>
      <c r="D20" s="18"/>
      <c r="E20" s="18"/>
      <c r="F20" s="1"/>
      <c r="G20" s="1"/>
      <c r="H20" s="1"/>
      <c r="I20" s="1"/>
      <c r="J20" s="18"/>
      <c r="K20" s="18"/>
      <c r="L20" s="1"/>
      <c r="M20" s="8"/>
      <c r="N20" s="8"/>
    </row>
    <row r="21" spans="1:14" s="35" customFormat="1" ht="18.75" customHeight="1" thickBot="1" x14ac:dyDescent="0.25">
      <c r="A21" s="5" t="s">
        <v>19</v>
      </c>
      <c r="B21" s="6" t="s">
        <v>20</v>
      </c>
      <c r="C21" s="19">
        <f>C22</f>
        <v>0</v>
      </c>
      <c r="D21" s="19">
        <f t="shared" ref="D21:E21" si="3">D22</f>
        <v>0</v>
      </c>
      <c r="E21" s="19">
        <f t="shared" si="3"/>
        <v>0</v>
      </c>
      <c r="F21" s="1"/>
      <c r="G21" s="1"/>
      <c r="H21" s="1"/>
      <c r="I21" s="1"/>
      <c r="J21" s="19">
        <f>C22</f>
        <v>0</v>
      </c>
      <c r="K21" s="19">
        <f>D22</f>
        <v>0</v>
      </c>
      <c r="L21" s="1"/>
      <c r="M21" s="8"/>
      <c r="N21" s="8"/>
    </row>
    <row r="22" spans="1:14" s="35" customFormat="1" ht="12.75" customHeight="1" thickBot="1" x14ac:dyDescent="0.25">
      <c r="A22" s="5"/>
      <c r="B22" s="43"/>
      <c r="C22" s="36"/>
      <c r="D22" s="29"/>
      <c r="E22" s="29"/>
      <c r="F22" s="1"/>
      <c r="G22" s="1"/>
      <c r="H22" s="1"/>
      <c r="I22" s="1"/>
      <c r="J22" s="18"/>
      <c r="K22" s="18"/>
      <c r="L22" s="1"/>
      <c r="M22" s="8"/>
      <c r="N22" s="8"/>
    </row>
    <row r="23" spans="1:14" s="35" customFormat="1" ht="20.25" customHeight="1" thickBot="1" x14ac:dyDescent="0.25">
      <c r="A23" s="9" t="s">
        <v>21</v>
      </c>
      <c r="B23" s="6" t="s">
        <v>22</v>
      </c>
      <c r="C23" s="19">
        <f>SUM(C24:C25)</f>
        <v>80</v>
      </c>
      <c r="D23" s="19">
        <f t="shared" ref="D23:E23" si="4">SUM(D24:D25)</f>
        <v>80</v>
      </c>
      <c r="E23" s="19">
        <f t="shared" si="4"/>
        <v>80</v>
      </c>
      <c r="F23" s="7"/>
      <c r="G23" s="7"/>
      <c r="H23" s="7"/>
      <c r="I23" s="7"/>
      <c r="J23" s="19">
        <f>C23</f>
        <v>80</v>
      </c>
      <c r="K23" s="19">
        <f>C23</f>
        <v>80</v>
      </c>
      <c r="L23" s="1"/>
      <c r="M23" s="8"/>
      <c r="N23" s="8"/>
    </row>
    <row r="24" spans="1:14" s="35" customFormat="1" ht="27.75" customHeight="1" thickBot="1" x14ac:dyDescent="0.25">
      <c r="A24" s="5">
        <v>1</v>
      </c>
      <c r="B24" s="15" t="s">
        <v>33</v>
      </c>
      <c r="C24" s="20">
        <v>50</v>
      </c>
      <c r="D24" s="20">
        <v>50</v>
      </c>
      <c r="E24" s="20">
        <v>50</v>
      </c>
      <c r="F24" s="1"/>
      <c r="G24" s="1"/>
      <c r="H24" s="1"/>
      <c r="I24" s="1"/>
      <c r="J24" s="18">
        <f t="shared" ref="J24" si="5">C24</f>
        <v>50</v>
      </c>
      <c r="K24" s="18">
        <f t="shared" ref="K24" si="6">C24</f>
        <v>50</v>
      </c>
      <c r="L24" s="13"/>
      <c r="M24" s="16"/>
      <c r="N24" s="16"/>
    </row>
    <row r="25" spans="1:14" s="35" customFormat="1" ht="27.75" customHeight="1" thickBot="1" x14ac:dyDescent="0.25">
      <c r="A25" s="82">
        <v>2</v>
      </c>
      <c r="B25" s="83" t="s">
        <v>44</v>
      </c>
      <c r="C25" s="84">
        <v>30</v>
      </c>
      <c r="D25" s="84">
        <v>30</v>
      </c>
      <c r="E25" s="84">
        <v>30</v>
      </c>
      <c r="F25" s="38"/>
      <c r="G25" s="38"/>
      <c r="H25" s="38"/>
      <c r="I25" s="38"/>
      <c r="J25" s="85">
        <v>30</v>
      </c>
      <c r="K25" s="85">
        <v>30</v>
      </c>
      <c r="L25" s="86"/>
      <c r="M25" s="87"/>
      <c r="N25" s="87"/>
    </row>
    <row r="26" spans="1:14" s="35" customFormat="1" ht="18" customHeight="1" x14ac:dyDescent="0.2">
      <c r="A26" s="66"/>
      <c r="B26" s="68" t="s">
        <v>25</v>
      </c>
      <c r="C26" s="60">
        <f>(C28+C30+C32)</f>
        <v>1890.38</v>
      </c>
      <c r="D26" s="60">
        <f>D28+D30+D32</f>
        <v>1890.38</v>
      </c>
      <c r="E26" s="60">
        <f>E28+E30+E32</f>
        <v>1890.38</v>
      </c>
      <c r="F26" s="58"/>
      <c r="G26" s="58"/>
      <c r="H26" s="58"/>
      <c r="I26" s="58"/>
      <c r="J26" s="60">
        <f>C28+C30+C32</f>
        <v>1890.38</v>
      </c>
      <c r="K26" s="60">
        <f>C28+C30+C32</f>
        <v>1890.38</v>
      </c>
      <c r="L26" s="62"/>
      <c r="M26" s="55"/>
      <c r="N26" s="55"/>
    </row>
    <row r="27" spans="1:14" s="35" customFormat="1" ht="15" hidden="1" customHeight="1" x14ac:dyDescent="0.2">
      <c r="A27" s="67"/>
      <c r="B27" s="69"/>
      <c r="C27" s="61"/>
      <c r="D27" s="61"/>
      <c r="E27" s="61"/>
      <c r="F27" s="59"/>
      <c r="G27" s="59"/>
      <c r="H27" s="59"/>
      <c r="I27" s="59"/>
      <c r="J27" s="61"/>
      <c r="K27" s="61"/>
      <c r="L27" s="63"/>
      <c r="M27" s="57"/>
      <c r="N27" s="57"/>
    </row>
    <row r="28" spans="1:14" s="35" customFormat="1" ht="14.25" thickBot="1" x14ac:dyDescent="0.25">
      <c r="A28" s="30" t="s">
        <v>17</v>
      </c>
      <c r="B28" s="31" t="s">
        <v>18</v>
      </c>
      <c r="C28" s="40">
        <f>C29</f>
        <v>1094</v>
      </c>
      <c r="D28" s="40">
        <f t="shared" ref="D28:E28" si="7">D29</f>
        <v>1094</v>
      </c>
      <c r="E28" s="40">
        <f t="shared" si="7"/>
        <v>1094</v>
      </c>
      <c r="F28" s="32"/>
      <c r="G28" s="32"/>
      <c r="H28" s="32"/>
      <c r="I28" s="32"/>
      <c r="J28" s="40">
        <f>C29</f>
        <v>1094</v>
      </c>
      <c r="K28" s="40">
        <f>D29</f>
        <v>1094</v>
      </c>
      <c r="L28" s="33"/>
      <c r="M28" s="34"/>
      <c r="N28" s="34"/>
    </row>
    <row r="29" spans="1:14" s="35" customFormat="1" ht="69" customHeight="1" thickBot="1" x14ac:dyDescent="0.25">
      <c r="A29" s="5">
        <v>1</v>
      </c>
      <c r="B29" s="15" t="s">
        <v>34</v>
      </c>
      <c r="C29" s="18">
        <v>1094</v>
      </c>
      <c r="D29" s="18">
        <v>1094</v>
      </c>
      <c r="E29" s="18">
        <v>1094</v>
      </c>
      <c r="F29" s="7"/>
      <c r="G29" s="7"/>
      <c r="H29" s="7"/>
      <c r="I29" s="7"/>
      <c r="J29" s="18">
        <f>C29</f>
        <v>1094</v>
      </c>
      <c r="K29" s="18">
        <f>D29</f>
        <v>1094</v>
      </c>
      <c r="L29" s="1"/>
      <c r="M29" s="8"/>
      <c r="N29" s="8"/>
    </row>
    <row r="30" spans="1:14" s="35" customFormat="1" ht="14.25" thickBot="1" x14ac:dyDescent="0.25">
      <c r="A30" s="5" t="s">
        <v>19</v>
      </c>
      <c r="B30" s="6" t="s">
        <v>20</v>
      </c>
      <c r="C30" s="19">
        <f>C31</f>
        <v>0</v>
      </c>
      <c r="D30" s="19">
        <f t="shared" ref="D30:E30" si="8">D31</f>
        <v>0</v>
      </c>
      <c r="E30" s="19">
        <f t="shared" si="8"/>
        <v>0</v>
      </c>
      <c r="F30" s="7"/>
      <c r="G30" s="7"/>
      <c r="H30" s="7"/>
      <c r="I30" s="7"/>
      <c r="J30" s="19">
        <f>C31</f>
        <v>0</v>
      </c>
      <c r="K30" s="19">
        <f>D31</f>
        <v>0</v>
      </c>
      <c r="L30" s="1"/>
      <c r="M30" s="8"/>
      <c r="N30" s="8"/>
    </row>
    <row r="31" spans="1:14" s="35" customFormat="1" ht="12" customHeight="1" thickBot="1" x14ac:dyDescent="0.25">
      <c r="A31" s="5"/>
      <c r="B31" s="15"/>
      <c r="C31" s="18"/>
      <c r="D31" s="18"/>
      <c r="E31" s="18"/>
      <c r="F31" s="7"/>
      <c r="G31" s="7"/>
      <c r="H31" s="7"/>
      <c r="I31" s="7"/>
      <c r="J31" s="18"/>
      <c r="K31" s="18"/>
      <c r="L31" s="1"/>
      <c r="M31" s="8"/>
      <c r="N31" s="8"/>
    </row>
    <row r="32" spans="1:14" s="35" customFormat="1" ht="15" customHeight="1" thickBot="1" x14ac:dyDescent="0.25">
      <c r="A32" s="9" t="s">
        <v>21</v>
      </c>
      <c r="B32" s="6" t="s">
        <v>22</v>
      </c>
      <c r="C32" s="19">
        <f>SUM(C33:C35)</f>
        <v>796.38</v>
      </c>
      <c r="D32" s="19">
        <f>SUM(D33:D35)</f>
        <v>796.38</v>
      </c>
      <c r="E32" s="19">
        <f>SUM(E33:E35)</f>
        <v>796.38</v>
      </c>
      <c r="F32" s="7"/>
      <c r="G32" s="7"/>
      <c r="H32" s="7"/>
      <c r="I32" s="7"/>
      <c r="J32" s="19">
        <f>SUM(J33:J35)</f>
        <v>796.38</v>
      </c>
      <c r="K32" s="19">
        <f>SUM(K33:K35)</f>
        <v>796.38</v>
      </c>
      <c r="L32" s="1"/>
      <c r="M32" s="8"/>
      <c r="N32" s="8"/>
    </row>
    <row r="33" spans="1:14" s="35" customFormat="1" ht="70.5" customHeight="1" thickBot="1" x14ac:dyDescent="0.25">
      <c r="A33" s="5">
        <v>1</v>
      </c>
      <c r="B33" s="43" t="s">
        <v>41</v>
      </c>
      <c r="C33" s="18">
        <v>796.38</v>
      </c>
      <c r="D33" s="18">
        <v>796.38</v>
      </c>
      <c r="E33" s="18">
        <v>796.38</v>
      </c>
      <c r="F33" s="18"/>
      <c r="G33" s="18"/>
      <c r="H33" s="18"/>
      <c r="I33" s="18"/>
      <c r="J33" s="18">
        <v>796.38</v>
      </c>
      <c r="K33" s="18">
        <v>796.38</v>
      </c>
      <c r="L33" s="18"/>
      <c r="M33" s="20"/>
      <c r="N33" s="8"/>
    </row>
    <row r="34" spans="1:14" s="35" customFormat="1" ht="12.75" customHeight="1" thickBot="1" x14ac:dyDescent="0.25">
      <c r="A34" s="5"/>
      <c r="B34" s="41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20"/>
      <c r="N34" s="8"/>
    </row>
    <row r="35" spans="1:14" s="35" customFormat="1" ht="12.75" customHeight="1" thickBot="1" x14ac:dyDescent="0.25">
      <c r="A35" s="5"/>
      <c r="B35" s="43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20"/>
      <c r="N35" s="8"/>
    </row>
    <row r="36" spans="1:14" s="35" customFormat="1" ht="20.25" customHeight="1" thickBot="1" x14ac:dyDescent="0.25">
      <c r="A36" s="5"/>
      <c r="B36" s="4" t="s">
        <v>32</v>
      </c>
      <c r="C36" s="21">
        <f>SUM(C37+C38+C39)</f>
        <v>0</v>
      </c>
      <c r="D36" s="21">
        <f t="shared" ref="D36:E36" si="9">SUM(D37+D38+D39)</f>
        <v>0</v>
      </c>
      <c r="E36" s="21">
        <f t="shared" si="9"/>
        <v>0</v>
      </c>
      <c r="F36" s="21"/>
      <c r="G36" s="21"/>
      <c r="H36" s="21"/>
      <c r="I36" s="21"/>
      <c r="J36" s="21">
        <f>SUM(J37+J38+J39)</f>
        <v>0</v>
      </c>
      <c r="K36" s="21">
        <f>SUM(K37+K38+K39)</f>
        <v>0</v>
      </c>
      <c r="L36" s="18"/>
      <c r="M36" s="20"/>
      <c r="N36" s="8"/>
    </row>
    <row r="37" spans="1:14" s="35" customFormat="1" ht="15.75" customHeight="1" thickBot="1" x14ac:dyDescent="0.25">
      <c r="A37" s="5" t="s">
        <v>17</v>
      </c>
      <c r="B37" s="31" t="s">
        <v>18</v>
      </c>
      <c r="C37" s="32"/>
      <c r="D37" s="32"/>
      <c r="E37" s="32"/>
      <c r="F37" s="32"/>
      <c r="G37" s="32"/>
      <c r="H37" s="32"/>
      <c r="I37" s="32"/>
      <c r="J37" s="32"/>
      <c r="K37" s="32"/>
      <c r="L37" s="33"/>
      <c r="M37" s="34"/>
      <c r="N37" s="34"/>
    </row>
    <row r="38" spans="1:14" s="35" customFormat="1" ht="16.5" customHeight="1" thickBot="1" x14ac:dyDescent="0.25">
      <c r="A38" s="5" t="s">
        <v>19</v>
      </c>
      <c r="B38" s="6" t="s">
        <v>20</v>
      </c>
      <c r="C38" s="7"/>
      <c r="D38" s="7"/>
      <c r="E38" s="7"/>
      <c r="F38" s="1"/>
      <c r="G38" s="1"/>
      <c r="H38" s="1"/>
      <c r="I38" s="1"/>
      <c r="J38" s="7"/>
      <c r="K38" s="7"/>
      <c r="L38" s="1"/>
      <c r="M38" s="8"/>
      <c r="N38" s="8"/>
    </row>
    <row r="39" spans="1:14" s="35" customFormat="1" ht="18" customHeight="1" thickBot="1" x14ac:dyDescent="0.25">
      <c r="A39" s="5" t="s">
        <v>21</v>
      </c>
      <c r="B39" s="6" t="s">
        <v>22</v>
      </c>
      <c r="C39" s="19">
        <f>C40</f>
        <v>0</v>
      </c>
      <c r="D39" s="19">
        <f t="shared" ref="D39:E39" si="10">D40</f>
        <v>0</v>
      </c>
      <c r="E39" s="19">
        <f t="shared" si="10"/>
        <v>0</v>
      </c>
      <c r="F39" s="19"/>
      <c r="G39" s="19"/>
      <c r="H39" s="19"/>
      <c r="I39" s="19"/>
      <c r="J39" s="19">
        <f>J40</f>
        <v>0</v>
      </c>
      <c r="K39" s="19">
        <f>K40</f>
        <v>0</v>
      </c>
      <c r="L39" s="18"/>
      <c r="M39" s="20"/>
      <c r="N39" s="8"/>
    </row>
    <row r="40" spans="1:14" s="35" customFormat="1" ht="11.25" customHeight="1" thickBot="1" x14ac:dyDescent="0.25">
      <c r="A40" s="5"/>
      <c r="B40" s="15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20"/>
      <c r="N40" s="8"/>
    </row>
    <row r="41" spans="1:14" s="35" customFormat="1" ht="27.75" customHeight="1" thickBot="1" x14ac:dyDescent="0.25">
      <c r="A41" s="5"/>
      <c r="B41" s="4" t="s">
        <v>29</v>
      </c>
      <c r="C41" s="21">
        <f>SUM(C42+C44+C46)</f>
        <v>8.5</v>
      </c>
      <c r="D41" s="21">
        <f>SUM(D42+D44+D46)</f>
        <v>8.5</v>
      </c>
      <c r="E41" s="21">
        <f>SUM(E42+E44+E46)</f>
        <v>8.5</v>
      </c>
      <c r="F41" s="21"/>
      <c r="G41" s="21"/>
      <c r="H41" s="21"/>
      <c r="I41" s="21"/>
      <c r="J41" s="21">
        <f>SUM(J42+J44+J46)</f>
        <v>8.5</v>
      </c>
      <c r="K41" s="21">
        <f>SUM(K42+K44+K46)</f>
        <v>8.5</v>
      </c>
      <c r="L41" s="18"/>
      <c r="M41" s="20"/>
      <c r="N41" s="8"/>
    </row>
    <row r="42" spans="1:14" s="35" customFormat="1" ht="14.25" thickBot="1" x14ac:dyDescent="0.25">
      <c r="A42" s="30" t="s">
        <v>17</v>
      </c>
      <c r="B42" s="31" t="s">
        <v>18</v>
      </c>
      <c r="C42" s="40">
        <f>C43</f>
        <v>0</v>
      </c>
      <c r="D42" s="40">
        <f t="shared" ref="D42:E42" si="11">D43</f>
        <v>0</v>
      </c>
      <c r="E42" s="40">
        <f t="shared" si="11"/>
        <v>0</v>
      </c>
      <c r="F42" s="32"/>
      <c r="G42" s="32"/>
      <c r="H42" s="32"/>
      <c r="I42" s="32"/>
      <c r="J42" s="40">
        <f>C43</f>
        <v>0</v>
      </c>
      <c r="K42" s="40">
        <f>D43</f>
        <v>0</v>
      </c>
      <c r="L42" s="33"/>
      <c r="M42" s="34"/>
      <c r="N42" s="34"/>
    </row>
    <row r="43" spans="1:14" s="35" customFormat="1" ht="15" customHeight="1" thickBot="1" x14ac:dyDescent="0.25">
      <c r="A43" s="5"/>
      <c r="B43" s="44"/>
      <c r="C43" s="18"/>
      <c r="D43" s="18"/>
      <c r="E43" s="18"/>
      <c r="F43" s="1"/>
      <c r="G43" s="1"/>
      <c r="H43" s="1"/>
      <c r="I43" s="1"/>
      <c r="J43" s="18"/>
      <c r="K43" s="18"/>
      <c r="L43" s="1"/>
      <c r="M43" s="8"/>
      <c r="N43" s="8"/>
    </row>
    <row r="44" spans="1:14" s="35" customFormat="1" ht="18.75" customHeight="1" thickBot="1" x14ac:dyDescent="0.25">
      <c r="A44" s="5" t="s">
        <v>19</v>
      </c>
      <c r="B44" s="6" t="s">
        <v>20</v>
      </c>
      <c r="C44" s="19">
        <f>C45</f>
        <v>0</v>
      </c>
      <c r="D44" s="19">
        <f t="shared" ref="D44:E44" si="12">D45</f>
        <v>0</v>
      </c>
      <c r="E44" s="19">
        <f t="shared" si="12"/>
        <v>0</v>
      </c>
      <c r="F44" s="1"/>
      <c r="G44" s="1"/>
      <c r="H44" s="1"/>
      <c r="I44" s="1"/>
      <c r="J44" s="19">
        <f>C45</f>
        <v>0</v>
      </c>
      <c r="K44" s="19">
        <f>D45</f>
        <v>0</v>
      </c>
      <c r="L44" s="1"/>
      <c r="M44" s="8"/>
      <c r="N44" s="8"/>
    </row>
    <row r="45" spans="1:14" s="35" customFormat="1" ht="17.25" customHeight="1" thickBot="1" x14ac:dyDescent="0.25">
      <c r="A45" s="5"/>
      <c r="B45" s="44"/>
      <c r="C45" s="18"/>
      <c r="D45" s="18"/>
      <c r="E45" s="18"/>
      <c r="F45" s="1"/>
      <c r="G45" s="1"/>
      <c r="H45" s="1"/>
      <c r="I45" s="1"/>
      <c r="J45" s="18"/>
      <c r="K45" s="18"/>
      <c r="L45" s="1"/>
      <c r="M45" s="8"/>
      <c r="N45" s="8"/>
    </row>
    <row r="46" spans="1:14" s="35" customFormat="1" ht="21" customHeight="1" thickBot="1" x14ac:dyDescent="0.25">
      <c r="A46" s="5" t="s">
        <v>30</v>
      </c>
      <c r="B46" s="6" t="s">
        <v>22</v>
      </c>
      <c r="C46" s="19">
        <f>C47</f>
        <v>8.5</v>
      </c>
      <c r="D46" s="19">
        <f>D47</f>
        <v>8.5</v>
      </c>
      <c r="E46" s="19">
        <f>E47</f>
        <v>8.5</v>
      </c>
      <c r="F46" s="19"/>
      <c r="G46" s="19"/>
      <c r="H46" s="19"/>
      <c r="I46" s="19"/>
      <c r="J46" s="19">
        <f>J47</f>
        <v>8.5</v>
      </c>
      <c r="K46" s="19">
        <f>K47</f>
        <v>8.5</v>
      </c>
      <c r="L46" s="18"/>
      <c r="M46" s="20"/>
      <c r="N46" s="8"/>
    </row>
    <row r="47" spans="1:14" s="35" customFormat="1" ht="30" customHeight="1" thickBot="1" x14ac:dyDescent="0.25">
      <c r="A47" s="5"/>
      <c r="B47" s="15" t="s">
        <v>43</v>
      </c>
      <c r="C47" s="18">
        <v>8.5</v>
      </c>
      <c r="D47" s="18">
        <v>8.5</v>
      </c>
      <c r="E47" s="18">
        <v>8.5</v>
      </c>
      <c r="F47" s="18"/>
      <c r="G47" s="18"/>
      <c r="H47" s="18"/>
      <c r="I47" s="18"/>
      <c r="J47" s="18">
        <v>8.5</v>
      </c>
      <c r="K47" s="18">
        <v>8.5</v>
      </c>
      <c r="L47" s="18"/>
      <c r="M47" s="20"/>
      <c r="N47" s="8"/>
    </row>
    <row r="48" spans="1:14" s="35" customFormat="1" ht="27" customHeight="1" thickBot="1" x14ac:dyDescent="0.25">
      <c r="A48" s="17"/>
      <c r="B48" s="4" t="s">
        <v>26</v>
      </c>
      <c r="C48" s="21">
        <f>SUM(C49+C52+C54)</f>
        <v>10</v>
      </c>
      <c r="D48" s="21">
        <f>SUM(D49+D52+D54)</f>
        <v>10</v>
      </c>
      <c r="E48" s="21">
        <f>SUM(E49+E52+E54)</f>
        <v>10</v>
      </c>
      <c r="F48" s="12"/>
      <c r="G48" s="12"/>
      <c r="H48" s="12"/>
      <c r="I48" s="12"/>
      <c r="J48" s="21">
        <f>C49+C52+C54</f>
        <v>10</v>
      </c>
      <c r="K48" s="21">
        <f>D49+D52+D54</f>
        <v>10</v>
      </c>
      <c r="L48" s="13"/>
      <c r="M48" s="16"/>
      <c r="N48" s="16"/>
    </row>
    <row r="49" spans="1:14" s="35" customFormat="1" ht="21" customHeight="1" thickBot="1" x14ac:dyDescent="0.25">
      <c r="A49" s="5" t="s">
        <v>17</v>
      </c>
      <c r="B49" s="6" t="s">
        <v>18</v>
      </c>
      <c r="C49" s="19">
        <f>SUM(C50:C51)</f>
        <v>10</v>
      </c>
      <c r="D49" s="19">
        <f>SUM(D50:D51)</f>
        <v>10</v>
      </c>
      <c r="E49" s="19">
        <f>SUM(E50:E51)</f>
        <v>10</v>
      </c>
      <c r="F49" s="7"/>
      <c r="G49" s="7"/>
      <c r="H49" s="7"/>
      <c r="I49" s="7"/>
      <c r="J49" s="19">
        <f>SUM(C50:C51)</f>
        <v>10</v>
      </c>
      <c r="K49" s="19">
        <f>SUM(D50:D51)</f>
        <v>10</v>
      </c>
      <c r="L49" s="1"/>
      <c r="M49" s="8"/>
      <c r="N49" s="8"/>
    </row>
    <row r="50" spans="1:14" s="35" customFormat="1" ht="39.75" customHeight="1" thickBot="1" x14ac:dyDescent="0.25">
      <c r="A50" s="5">
        <v>1</v>
      </c>
      <c r="B50" s="15" t="s">
        <v>45</v>
      </c>
      <c r="C50" s="18">
        <v>5</v>
      </c>
      <c r="D50" s="18">
        <v>5</v>
      </c>
      <c r="E50" s="18">
        <v>5</v>
      </c>
      <c r="F50" s="7"/>
      <c r="G50" s="7"/>
      <c r="H50" s="7"/>
      <c r="I50" s="7"/>
      <c r="J50" s="18">
        <f t="shared" ref="J50:K51" si="13">C50</f>
        <v>5</v>
      </c>
      <c r="K50" s="18">
        <f t="shared" si="13"/>
        <v>5</v>
      </c>
      <c r="L50" s="1"/>
      <c r="M50" s="8"/>
      <c r="N50" s="8"/>
    </row>
    <row r="51" spans="1:14" s="35" customFormat="1" ht="44.25" customHeight="1" thickBot="1" x14ac:dyDescent="0.25">
      <c r="A51" s="5">
        <v>2</v>
      </c>
      <c r="B51" s="15" t="s">
        <v>46</v>
      </c>
      <c r="C51" s="18">
        <v>5</v>
      </c>
      <c r="D51" s="18">
        <v>5</v>
      </c>
      <c r="E51" s="18">
        <v>5</v>
      </c>
      <c r="F51" s="7"/>
      <c r="G51" s="7"/>
      <c r="H51" s="7"/>
      <c r="I51" s="7"/>
      <c r="J51" s="18">
        <f t="shared" si="13"/>
        <v>5</v>
      </c>
      <c r="K51" s="18">
        <f t="shared" si="13"/>
        <v>5</v>
      </c>
      <c r="L51" s="1"/>
      <c r="M51" s="8"/>
      <c r="N51" s="8"/>
    </row>
    <row r="52" spans="1:14" s="35" customFormat="1" ht="14.25" customHeight="1" thickBot="1" x14ac:dyDescent="0.25">
      <c r="A52" s="5" t="s">
        <v>19</v>
      </c>
      <c r="B52" s="6" t="s">
        <v>20</v>
      </c>
      <c r="C52" s="19">
        <f>C53</f>
        <v>0</v>
      </c>
      <c r="D52" s="19">
        <f>D53</f>
        <v>0</v>
      </c>
      <c r="E52" s="19">
        <f>E53</f>
        <v>0</v>
      </c>
      <c r="F52" s="7"/>
      <c r="G52" s="7"/>
      <c r="H52" s="7"/>
      <c r="I52" s="7"/>
      <c r="J52" s="19">
        <f>C53</f>
        <v>0</v>
      </c>
      <c r="K52" s="19">
        <f>D53</f>
        <v>0</v>
      </c>
      <c r="L52" s="1"/>
      <c r="M52" s="8"/>
      <c r="N52" s="8"/>
    </row>
    <row r="53" spans="1:14" s="35" customFormat="1" ht="10.5" customHeight="1" thickBot="1" x14ac:dyDescent="0.25">
      <c r="A53" s="9"/>
      <c r="B53" s="15"/>
      <c r="C53" s="29"/>
      <c r="D53" s="29"/>
      <c r="E53" s="29"/>
      <c r="F53" s="7"/>
      <c r="G53" s="7"/>
      <c r="H53" s="7"/>
      <c r="I53" s="7"/>
      <c r="J53" s="18"/>
      <c r="K53" s="18"/>
      <c r="L53" s="1"/>
      <c r="M53" s="8"/>
      <c r="N53" s="8"/>
    </row>
    <row r="54" spans="1:14" s="35" customFormat="1" ht="15.75" customHeight="1" thickBot="1" x14ac:dyDescent="0.25">
      <c r="A54" s="9" t="s">
        <v>21</v>
      </c>
      <c r="B54" s="6" t="s">
        <v>22</v>
      </c>
      <c r="C54" s="19">
        <f>SUM(C55:C55)</f>
        <v>0</v>
      </c>
      <c r="D54" s="19">
        <f>SUM(D55:D55)</f>
        <v>0</v>
      </c>
      <c r="E54" s="19">
        <f>SUM(E55:E55)</f>
        <v>0</v>
      </c>
      <c r="F54" s="7"/>
      <c r="G54" s="7"/>
      <c r="H54" s="7"/>
      <c r="I54" s="7"/>
      <c r="J54" s="19">
        <f>SUM(C55:C55)</f>
        <v>0</v>
      </c>
      <c r="K54" s="19">
        <f>SUM(D55:D55)</f>
        <v>0</v>
      </c>
      <c r="L54" s="1"/>
      <c r="M54" s="8"/>
      <c r="N54" s="8"/>
    </row>
    <row r="55" spans="1:14" s="35" customFormat="1" ht="15" customHeight="1" thickBot="1" x14ac:dyDescent="0.25">
      <c r="A55" s="9"/>
      <c r="B55" s="15"/>
      <c r="C55" s="46"/>
      <c r="D55" s="46"/>
      <c r="E55" s="46"/>
      <c r="F55" s="7"/>
      <c r="G55" s="7"/>
      <c r="H55" s="7"/>
      <c r="I55" s="7"/>
      <c r="J55" s="18"/>
      <c r="K55" s="18"/>
      <c r="L55" s="1"/>
      <c r="M55" s="8"/>
      <c r="N55" s="8"/>
    </row>
    <row r="56" spans="1:14" s="35" customFormat="1" ht="27.75" customHeight="1" thickBot="1" x14ac:dyDescent="0.25">
      <c r="A56" s="5"/>
      <c r="B56" s="4" t="s">
        <v>31</v>
      </c>
      <c r="C56" s="21">
        <f>SUM(C57+C58+C59)</f>
        <v>0</v>
      </c>
      <c r="D56" s="21">
        <f t="shared" ref="D56:E56" si="14">SUM(D57+D58+D59)</f>
        <v>0</v>
      </c>
      <c r="E56" s="21">
        <f t="shared" si="14"/>
        <v>0</v>
      </c>
      <c r="F56" s="21"/>
      <c r="G56" s="21"/>
      <c r="H56" s="21"/>
      <c r="I56" s="21"/>
      <c r="J56" s="21">
        <f>SUM(J57+J58+J59)</f>
        <v>0</v>
      </c>
      <c r="K56" s="21">
        <f>SUM(K57+K58+K59)</f>
        <v>0</v>
      </c>
      <c r="L56" s="18"/>
      <c r="M56" s="20"/>
      <c r="N56" s="8"/>
    </row>
    <row r="57" spans="1:14" s="35" customFormat="1" ht="14.25" thickBot="1" x14ac:dyDescent="0.25">
      <c r="A57" s="30" t="s">
        <v>17</v>
      </c>
      <c r="B57" s="31" t="s">
        <v>18</v>
      </c>
      <c r="C57" s="32"/>
      <c r="D57" s="32"/>
      <c r="E57" s="32"/>
      <c r="F57" s="32"/>
      <c r="G57" s="32"/>
      <c r="H57" s="32"/>
      <c r="I57" s="32"/>
      <c r="J57" s="32"/>
      <c r="K57" s="32"/>
      <c r="L57" s="33"/>
      <c r="M57" s="34"/>
      <c r="N57" s="34"/>
    </row>
    <row r="58" spans="1:14" s="35" customFormat="1" ht="18.75" customHeight="1" thickBot="1" x14ac:dyDescent="0.25">
      <c r="A58" s="5" t="s">
        <v>19</v>
      </c>
      <c r="B58" s="6" t="s">
        <v>20</v>
      </c>
      <c r="C58" s="7"/>
      <c r="D58" s="7"/>
      <c r="E58" s="7"/>
      <c r="F58" s="1"/>
      <c r="G58" s="1"/>
      <c r="H58" s="1"/>
      <c r="I58" s="1"/>
      <c r="J58" s="7"/>
      <c r="K58" s="7"/>
      <c r="L58" s="1"/>
      <c r="M58" s="8"/>
      <c r="N58" s="8"/>
    </row>
    <row r="59" spans="1:14" s="35" customFormat="1" ht="17.25" customHeight="1" thickBot="1" x14ac:dyDescent="0.25">
      <c r="A59" s="5" t="s">
        <v>30</v>
      </c>
      <c r="B59" s="6" t="s">
        <v>22</v>
      </c>
      <c r="C59" s="19">
        <f>C60</f>
        <v>0</v>
      </c>
      <c r="D59" s="19">
        <f>D60</f>
        <v>0</v>
      </c>
      <c r="E59" s="19">
        <f>E60</f>
        <v>0</v>
      </c>
      <c r="F59" s="19"/>
      <c r="G59" s="19"/>
      <c r="H59" s="19"/>
      <c r="I59" s="19"/>
      <c r="J59" s="19">
        <f>J60</f>
        <v>0</v>
      </c>
      <c r="K59" s="19">
        <f>K60</f>
        <v>0</v>
      </c>
      <c r="L59" s="18"/>
      <c r="M59" s="20"/>
      <c r="N59" s="8"/>
    </row>
    <row r="60" spans="1:14" s="35" customFormat="1" ht="13.5" customHeight="1" thickBot="1" x14ac:dyDescent="0.25">
      <c r="A60" s="5"/>
      <c r="B60" s="37"/>
      <c r="C60" s="18">
        <v>0</v>
      </c>
      <c r="D60" s="18">
        <v>0</v>
      </c>
      <c r="E60" s="18">
        <v>0</v>
      </c>
      <c r="F60" s="18"/>
      <c r="G60" s="18"/>
      <c r="H60" s="18"/>
      <c r="I60" s="18"/>
      <c r="J60" s="18">
        <v>0</v>
      </c>
      <c r="K60" s="18">
        <v>0</v>
      </c>
      <c r="L60" s="18"/>
      <c r="M60" s="20"/>
      <c r="N60" s="8"/>
    </row>
    <row r="61" spans="1:14" s="35" customFormat="1" ht="22.5" customHeight="1" thickBot="1" x14ac:dyDescent="0.25">
      <c r="A61" s="17"/>
      <c r="B61" s="4" t="s">
        <v>27</v>
      </c>
      <c r="C61" s="21">
        <f>C62+C66+C68</f>
        <v>2063.2600000000002</v>
      </c>
      <c r="D61" s="21">
        <f>D62+D66+D68</f>
        <v>2063.2600000000002</v>
      </c>
      <c r="E61" s="21">
        <f>E62+E66+E68</f>
        <v>2063.2600000000002</v>
      </c>
      <c r="F61" s="12"/>
      <c r="G61" s="12"/>
      <c r="H61" s="12"/>
      <c r="I61" s="12"/>
      <c r="J61" s="21">
        <f>C62+C66+C68</f>
        <v>2063.2600000000002</v>
      </c>
      <c r="K61" s="21">
        <f>D62+D66+D68</f>
        <v>2063.2600000000002</v>
      </c>
      <c r="L61" s="13"/>
      <c r="M61" s="16"/>
      <c r="N61" s="16"/>
    </row>
    <row r="62" spans="1:14" s="35" customFormat="1" ht="18" customHeight="1" thickBot="1" x14ac:dyDescent="0.25">
      <c r="A62" s="5" t="s">
        <v>17</v>
      </c>
      <c r="B62" s="6" t="s">
        <v>18</v>
      </c>
      <c r="C62" s="19">
        <f>SUM(C63:C65)</f>
        <v>2063.2600000000002</v>
      </c>
      <c r="D62" s="19">
        <f t="shared" ref="D62:E62" si="15">SUM(D63:D65)</f>
        <v>2063.2600000000002</v>
      </c>
      <c r="E62" s="19">
        <f t="shared" si="15"/>
        <v>2063.2600000000002</v>
      </c>
      <c r="F62" s="7"/>
      <c r="G62" s="7"/>
      <c r="H62" s="7"/>
      <c r="I62" s="7"/>
      <c r="J62" s="19">
        <f>SUM(C63:C65)</f>
        <v>2063.2600000000002</v>
      </c>
      <c r="K62" s="19">
        <f>SUM(D63:D65)</f>
        <v>2063.2600000000002</v>
      </c>
      <c r="L62" s="1"/>
      <c r="M62" s="8"/>
      <c r="N62" s="8"/>
    </row>
    <row r="63" spans="1:14" s="35" customFormat="1" ht="41.25" customHeight="1" thickBot="1" x14ac:dyDescent="0.25">
      <c r="A63" s="5">
        <v>1</v>
      </c>
      <c r="B63" s="15" t="s">
        <v>40</v>
      </c>
      <c r="C63" s="18">
        <v>10</v>
      </c>
      <c r="D63" s="18">
        <v>10</v>
      </c>
      <c r="E63" s="18">
        <v>10</v>
      </c>
      <c r="F63" s="7"/>
      <c r="G63" s="7"/>
      <c r="H63" s="7"/>
      <c r="I63" s="7"/>
      <c r="J63" s="18">
        <f>C63</f>
        <v>10</v>
      </c>
      <c r="K63" s="18">
        <f>C63</f>
        <v>10</v>
      </c>
      <c r="L63" s="1"/>
      <c r="M63" s="8"/>
      <c r="N63" s="8"/>
    </row>
    <row r="64" spans="1:14" s="35" customFormat="1" ht="81.75" thickBot="1" x14ac:dyDescent="0.25">
      <c r="A64" s="5">
        <v>2</v>
      </c>
      <c r="B64" s="45" t="s">
        <v>38</v>
      </c>
      <c r="C64" s="1">
        <v>753.26</v>
      </c>
      <c r="D64" s="1">
        <v>753.26</v>
      </c>
      <c r="E64" s="1">
        <v>753.26</v>
      </c>
      <c r="F64" s="1"/>
      <c r="G64" s="1"/>
      <c r="H64" s="1"/>
      <c r="I64" s="1"/>
      <c r="J64" s="1">
        <v>753.26</v>
      </c>
      <c r="K64" s="1">
        <v>753.26</v>
      </c>
      <c r="L64" s="1"/>
      <c r="M64" s="8"/>
      <c r="N64" s="8"/>
    </row>
    <row r="65" spans="1:14" s="35" customFormat="1" ht="27.75" customHeight="1" thickBot="1" x14ac:dyDescent="0.25">
      <c r="A65" s="22">
        <v>3</v>
      </c>
      <c r="B65" s="26" t="s">
        <v>39</v>
      </c>
      <c r="C65" s="27">
        <v>1300</v>
      </c>
      <c r="D65" s="27">
        <v>1300</v>
      </c>
      <c r="E65" s="27">
        <v>1300</v>
      </c>
      <c r="F65" s="24"/>
      <c r="G65" s="24"/>
      <c r="H65" s="24"/>
      <c r="I65" s="24"/>
      <c r="J65" s="18">
        <f>C65</f>
        <v>1300</v>
      </c>
      <c r="K65" s="18">
        <f>C65</f>
        <v>1300</v>
      </c>
      <c r="L65" s="23"/>
      <c r="M65" s="25"/>
      <c r="N65" s="25"/>
    </row>
    <row r="66" spans="1:14" s="35" customFormat="1" ht="14.25" thickBot="1" x14ac:dyDescent="0.25">
      <c r="A66" s="5" t="s">
        <v>19</v>
      </c>
      <c r="B66" s="6" t="s">
        <v>20</v>
      </c>
      <c r="C66" s="7">
        <f>SUM(C67:C67)</f>
        <v>0</v>
      </c>
      <c r="D66" s="7">
        <f>SUM(D67:D67)</f>
        <v>0</v>
      </c>
      <c r="E66" s="7">
        <f>SUM(E67:E67)</f>
        <v>0</v>
      </c>
      <c r="F66" s="7"/>
      <c r="G66" s="7"/>
      <c r="H66" s="7"/>
      <c r="I66" s="7"/>
      <c r="J66" s="7">
        <f>SUM(C67:C67)</f>
        <v>0</v>
      </c>
      <c r="K66" s="7">
        <f>SUM(C67:C67)</f>
        <v>0</v>
      </c>
      <c r="L66" s="1"/>
      <c r="M66" s="8"/>
      <c r="N66" s="8"/>
    </row>
    <row r="67" spans="1:14" s="35" customFormat="1" ht="14.25" thickBot="1" x14ac:dyDescent="0.25">
      <c r="A67" s="5"/>
      <c r="B67" s="45"/>
      <c r="C67" s="19"/>
      <c r="D67" s="19"/>
      <c r="E67" s="19"/>
      <c r="F67" s="7"/>
      <c r="G67" s="7"/>
      <c r="H67" s="7"/>
      <c r="I67" s="7"/>
      <c r="J67" s="19"/>
      <c r="K67" s="19"/>
      <c r="L67" s="1"/>
      <c r="M67" s="8"/>
      <c r="N67" s="8"/>
    </row>
    <row r="68" spans="1:14" s="35" customFormat="1" ht="15.75" customHeight="1" thickBot="1" x14ac:dyDescent="0.25">
      <c r="A68" s="9" t="s">
        <v>21</v>
      </c>
      <c r="B68" s="6" t="s">
        <v>22</v>
      </c>
      <c r="C68" s="19">
        <f>SUM(C69:C69)</f>
        <v>0</v>
      </c>
      <c r="D68" s="19">
        <f>SUM(D69:D69)</f>
        <v>0</v>
      </c>
      <c r="E68" s="19">
        <f>SUM(E69:E69)</f>
        <v>0</v>
      </c>
      <c r="F68" s="7"/>
      <c r="G68" s="7"/>
      <c r="H68" s="7"/>
      <c r="I68" s="7"/>
      <c r="J68" s="19">
        <f>SUM(C69:C69)</f>
        <v>0</v>
      </c>
      <c r="K68" s="19">
        <f>SUM(D69:D69)</f>
        <v>0</v>
      </c>
      <c r="L68" s="1"/>
      <c r="M68" s="8"/>
      <c r="N68" s="8"/>
    </row>
    <row r="69" spans="1:14" s="35" customFormat="1" ht="18" customHeight="1" thickBot="1" x14ac:dyDescent="0.25">
      <c r="A69" s="28"/>
      <c r="B69" s="26"/>
      <c r="C69" s="27"/>
      <c r="D69" s="27"/>
      <c r="E69" s="27"/>
      <c r="F69" s="24"/>
      <c r="G69" s="24"/>
      <c r="H69" s="24"/>
      <c r="I69" s="24"/>
      <c r="J69" s="27"/>
      <c r="K69" s="27"/>
      <c r="L69" s="23"/>
      <c r="M69" s="25"/>
      <c r="N69" s="25"/>
    </row>
    <row r="70" spans="1:14" s="35" customFormat="1" ht="13.5" x14ac:dyDescent="0.2"/>
    <row r="71" spans="1:14" s="35" customFormat="1" ht="13.5" x14ac:dyDescent="0.2"/>
    <row r="72" spans="1:14" s="35" customFormat="1" ht="13.5" x14ac:dyDescent="0.2">
      <c r="B72" s="35" t="s">
        <v>37</v>
      </c>
    </row>
    <row r="73" spans="1:14" s="35" customFormat="1" ht="13.5" x14ac:dyDescent="0.2">
      <c r="B73" s="35" t="s">
        <v>36</v>
      </c>
    </row>
  </sheetData>
  <mergeCells count="41">
    <mergeCell ref="M7:M9"/>
    <mergeCell ref="G11:G12"/>
    <mergeCell ref="H11:H12"/>
    <mergeCell ref="I11:I12"/>
    <mergeCell ref="J11:J12"/>
    <mergeCell ref="F6:L6"/>
    <mergeCell ref="A11:A12"/>
    <mergeCell ref="C11:C12"/>
    <mergeCell ref="D11:D12"/>
    <mergeCell ref="E11:E12"/>
    <mergeCell ref="F11:F12"/>
    <mergeCell ref="F7:F9"/>
    <mergeCell ref="A6:A9"/>
    <mergeCell ref="B6:B9"/>
    <mergeCell ref="C6:C9"/>
    <mergeCell ref="D6:D9"/>
    <mergeCell ref="E6:E9"/>
    <mergeCell ref="G7:G9"/>
    <mergeCell ref="H7:H9"/>
    <mergeCell ref="K7:L8"/>
    <mergeCell ref="C26:C27"/>
    <mergeCell ref="D26:D27"/>
    <mergeCell ref="E26:E27"/>
    <mergeCell ref="F26:F27"/>
    <mergeCell ref="G26:G27"/>
    <mergeCell ref="A1:N5"/>
    <mergeCell ref="M6:N6"/>
    <mergeCell ref="N7:N9"/>
    <mergeCell ref="N11:N12"/>
    <mergeCell ref="N26:N27"/>
    <mergeCell ref="H26:H27"/>
    <mergeCell ref="I26:I27"/>
    <mergeCell ref="J26:J27"/>
    <mergeCell ref="K26:K27"/>
    <mergeCell ref="L26:L27"/>
    <mergeCell ref="M26:M27"/>
    <mergeCell ref="K11:K12"/>
    <mergeCell ref="L11:L12"/>
    <mergeCell ref="M11:M12"/>
    <mergeCell ref="A26:A27"/>
    <mergeCell ref="B26:B27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Contabilitate</dc:creator>
  <cp:lastModifiedBy>Primaria Lunca Muresului</cp:lastModifiedBy>
  <cp:lastPrinted>2024-10-17T10:23:15Z</cp:lastPrinted>
  <dcterms:created xsi:type="dcterms:W3CDTF">2022-01-12T09:46:53Z</dcterms:created>
  <dcterms:modified xsi:type="dcterms:W3CDTF">2025-02-21T10:37:59Z</dcterms:modified>
</cp:coreProperties>
</file>